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3"/>
  <workbookPr autoCompressPictures="0" defaultThemeVersion="124226"/>
  <mc:AlternateContent xmlns:mc="http://schemas.openxmlformats.org/markup-compatibility/2006">
    <mc:Choice Requires="x15">
      <x15ac:absPath xmlns:x15ac="http://schemas.microsoft.com/office/spreadsheetml/2010/11/ac" url="/Users/mikeselway/Documents/Rowing/2020 Head/"/>
    </mc:Choice>
  </mc:AlternateContent>
  <xr:revisionPtr revIDLastSave="0" documentId="13_ncr:1_{17844634-A5D8-7044-BBA7-76E3D6A41194}" xr6:coauthVersionLast="45" xr6:coauthVersionMax="45" xr10:uidLastSave="{00000000-0000-0000-0000-000000000000}"/>
  <bookViews>
    <workbookView xWindow="0" yWindow="460" windowWidth="32380" windowHeight="17620" tabRatio="477" xr2:uid="{00000000-000D-0000-FFFF-FFFF00000000}"/>
  </bookViews>
  <sheets>
    <sheet name="WRC Regatta RA" sheetId="1" r:id="rId1"/>
  </sheets>
  <externalReferences>
    <externalReference r:id="rId2"/>
  </externalReferences>
  <definedNames>
    <definedName name="Likelihood">[1]Sheet1!$B$1:$B$5</definedName>
    <definedName name="Select">[1]Sheet1!$F$1</definedName>
    <definedName name="Severity">[1]Sheet1!$A$1:$A$5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K43" i="1" l="1"/>
  <c r="K50" i="1"/>
  <c r="K49" i="1"/>
  <c r="K48" i="1"/>
  <c r="K47" i="1"/>
  <c r="K46" i="1"/>
  <c r="K44" i="1"/>
  <c r="K42" i="1"/>
  <c r="K41" i="1"/>
  <c r="K39" i="1"/>
  <c r="K38" i="1"/>
  <c r="K37" i="1"/>
  <c r="K35" i="1"/>
  <c r="K34" i="1"/>
  <c r="K32" i="1"/>
  <c r="K31" i="1"/>
  <c r="K29" i="1"/>
  <c r="K28" i="1"/>
  <c r="K27" i="1"/>
  <c r="K25" i="1"/>
  <c r="K24" i="1"/>
  <c r="K23" i="1"/>
  <c r="K21" i="1"/>
  <c r="K20" i="1"/>
  <c r="K19" i="1"/>
  <c r="K18" i="1"/>
  <c r="K16" i="1"/>
  <c r="K15" i="1"/>
  <c r="K14" i="1"/>
  <c r="K13" i="1"/>
  <c r="K12" i="1"/>
  <c r="K11" i="1"/>
  <c r="K10" i="1"/>
  <c r="K9" i="1"/>
  <c r="K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author>
  </authors>
  <commentList>
    <comment ref="I5" authorId="0" shapeId="0" xr:uid="{00000000-0006-0000-0000-00000100000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0" shapeId="0" xr:uid="{00000000-0006-0000-0000-000002000000}">
      <text>
        <r>
          <rPr>
            <sz val="11"/>
            <color indexed="10"/>
            <rFont val="Tahoma"/>
            <family val="2"/>
          </rPr>
          <t>A = Highly improbable (has not been known to happen in rowing)
B = Improbable (has been known to happen in rowing)
C = Possible (could happen to about 1% of the competitors each decade)
D = Probable (could happen to about 1% of the competitors each year)
E = Highly probable (could happen to about 10% of the competitors each year)</t>
        </r>
      </text>
    </comment>
  </commentList>
</comments>
</file>

<file path=xl/sharedStrings.xml><?xml version="1.0" encoding="utf-8"?>
<sst xmlns="http://schemas.openxmlformats.org/spreadsheetml/2006/main" count="307" uniqueCount="168">
  <si>
    <t>Risk Assessment</t>
  </si>
  <si>
    <t>Event</t>
  </si>
  <si>
    <t>Date:</t>
  </si>
  <si>
    <t>Author</t>
  </si>
  <si>
    <t>Rev:</t>
  </si>
  <si>
    <t>No:</t>
  </si>
  <si>
    <t>Hazard</t>
  </si>
  <si>
    <t>Reduce probability a Hazard causing a Hazardous Event</t>
  </si>
  <si>
    <t>Hazardous Event</t>
  </si>
  <si>
    <t>Reduce the Severity of Harm</t>
  </si>
  <si>
    <t>Harm</t>
  </si>
  <si>
    <t>Severity (1-5)</t>
  </si>
  <si>
    <t>Probability (A-E)</t>
  </si>
  <si>
    <t>Level of Risk (L/M/S/I)</t>
  </si>
  <si>
    <t>Action Owners</t>
  </si>
  <si>
    <t>Barriers</t>
  </si>
  <si>
    <t>Action to maintain barriers</t>
  </si>
  <si>
    <t>Controls</t>
  </si>
  <si>
    <t>Action to maintain controls</t>
  </si>
  <si>
    <t>Event Committee</t>
  </si>
  <si>
    <t>Event RSA</t>
  </si>
  <si>
    <t>Safety Boat Drivers</t>
  </si>
  <si>
    <t>Control Commissions</t>
  </si>
  <si>
    <t>other</t>
  </si>
  <si>
    <t>Water</t>
  </si>
  <si>
    <t>Collision with a a fixed object or another boat</t>
  </si>
  <si>
    <t>Safety equipment checked before event AND Coxes briefed AND Race officials briefed</t>
  </si>
  <si>
    <t>Impact injuries AND exposure to cold water</t>
  </si>
  <si>
    <t>C</t>
  </si>
  <si>
    <t>X</t>
  </si>
  <si>
    <t>Capsize</t>
  </si>
  <si>
    <t>Ingestion of water AND/OR hypothermia AND/OR drowning</t>
  </si>
  <si>
    <t>Rower falls ill</t>
  </si>
  <si>
    <t>As 'General actions to reduce harm from collision'.</t>
  </si>
  <si>
    <t>Exacerbation of illness</t>
  </si>
  <si>
    <t>B</t>
  </si>
  <si>
    <t xml:space="preserve">Fast river conditions </t>
  </si>
  <si>
    <t xml:space="preserve">Forecasted fluvial and tidal flows checked 4 days before event AND River current monitored throughout event </t>
  </si>
  <si>
    <t>Race committee briefed on risk</t>
  </si>
  <si>
    <t>Causes collisions with fixed obstacles and moving debris</t>
  </si>
  <si>
    <t>Event types restricted to limit novice steerspeople AND full visual coverage of course by race monitors AND safety launches within 90s of all points</t>
  </si>
  <si>
    <t>Coxes briefed AND Race officials briefed</t>
  </si>
  <si>
    <t xml:space="preserve">Pinned' crews AND/OR capsize </t>
  </si>
  <si>
    <t>Collision with Kingsway Bridge Buttress</t>
  </si>
  <si>
    <t>As 'Fast river conditions' AND buoy placed upstream</t>
  </si>
  <si>
    <t>On checklist for morning preparations</t>
  </si>
  <si>
    <t>Collisions with buttress</t>
  </si>
  <si>
    <t>As 'Fast river conditions'</t>
  </si>
  <si>
    <t>Circulation pattern published AND Coxes briefing AND Start marshall to manage / enforce circulation</t>
  </si>
  <si>
    <t>Raceofficials briefed on risk</t>
  </si>
  <si>
    <t>Collision with another boat</t>
  </si>
  <si>
    <t>Start Marshall to co-ordinate emergency response if required AND Start Marshall provided w/ radio AND launch within 60s</t>
  </si>
  <si>
    <t>Race officials briefed AND Control Commission provided w/ radio</t>
  </si>
  <si>
    <t>Impaxt injury AND/OR capsize</t>
  </si>
  <si>
    <t>Collision between crews rowing in different directions during racing</t>
  </si>
  <si>
    <t>Racing only occurs in one direction at a time</t>
  </si>
  <si>
    <t>Clear communication between start and finish officials</t>
  </si>
  <si>
    <t>Start Marshall to co-ordinate emergency response if required AND Race monitors provided w/ radio AND launch within 90s</t>
  </si>
  <si>
    <t>A</t>
  </si>
  <si>
    <t>Start Marshall to co-ordinate emergency response if required AND Start Marshall provided w/ radio AND launch within 30s</t>
  </si>
  <si>
    <t>Weather</t>
  </si>
  <si>
    <t>Bad weather creates poor conditions</t>
  </si>
  <si>
    <t>Forecast checked daily before event AND Combined impact of weather and flow considered AND Conditions monitored through the event</t>
  </si>
  <si>
    <t>Preparations checklist AND Race officials briefed</t>
  </si>
  <si>
    <t>Spot checks on adequacy of competitors clothing at Control Commission AND Race Committee may delay, cancel or restrict racing</t>
  </si>
  <si>
    <t>Race committee briefed and Control Commission briefed</t>
  </si>
  <si>
    <t xml:space="preserve">Hypothermia AND/OR capsize </t>
  </si>
  <si>
    <t>Sudden bad weather causing un-rowable and / or dangerous conditions whilst event in progress</t>
  </si>
  <si>
    <t>Any umpire or other key race official will stop racing</t>
  </si>
  <si>
    <t>Forecast checked daily before event AND follow 30/30 rule to halt racing AND crews and official return to landing stage AND seek shelter indoors</t>
  </si>
  <si>
    <t>Rower or official struck by lightning</t>
  </si>
  <si>
    <t>Launch accompanying return crews transfers casualty as quickly as possible to landing stage AND ambulance summoned to meet casualty.</t>
  </si>
  <si>
    <t>Safety equipment checked before event AND Race officials briefed</t>
  </si>
  <si>
    <t>Other water users</t>
  </si>
  <si>
    <t>Powered craft on river</t>
  </si>
  <si>
    <t>Rowing club only user with rights to use water AND Only access point is Rowing Club slipway</t>
  </si>
  <si>
    <t>Stage marshalls monitor use of slipway</t>
  </si>
  <si>
    <t>Racing suspended if hazard realised</t>
  </si>
  <si>
    <t>Safety advisor monitors</t>
  </si>
  <si>
    <t>Kayak / canoes on river</t>
  </si>
  <si>
    <t>Most popular access point is rowing club</t>
  </si>
  <si>
    <t>Rowing club only user with rights to use water AND Stage marshalls monitor use of slipway AND Race monitors monitor course</t>
  </si>
  <si>
    <t>Collsion with unexpected small craft</t>
  </si>
  <si>
    <t>As 'General actions to reduce harm from collision'</t>
  </si>
  <si>
    <t>Local Environment</t>
  </si>
  <si>
    <t>Victoria Park weir</t>
  </si>
  <si>
    <t>Safety plan stipulates crews must not pass Howley suspension bridge</t>
  </si>
  <si>
    <t>Coxes briefing</t>
  </si>
  <si>
    <t>Crew goes over weir</t>
  </si>
  <si>
    <t>Stage marshalls to monitor crews below Kingsway Bridge</t>
  </si>
  <si>
    <t>Race officiials briefed</t>
  </si>
  <si>
    <t>Ingestion of water AND/OR impact injuries AND/OR drowning</t>
  </si>
  <si>
    <t>Kingsway Bridge Buttress</t>
  </si>
  <si>
    <t>None</t>
  </si>
  <si>
    <t>Going afloat and landing</t>
  </si>
  <si>
    <t>Collision in boating area</t>
  </si>
  <si>
    <t>Circulation pattern published AND Coxes briefing AND Buoy/bridge act as natural divide AND stage marshalls to assist crews</t>
  </si>
  <si>
    <t>Collisions between pedestrians and moving equipment</t>
  </si>
  <si>
    <t>Circulation pattern established to access and leave the landing stage AND Control Commission manage flow AND General awareness of crews</t>
  </si>
  <si>
    <t>Coxes briefing AND official's briefing</t>
  </si>
  <si>
    <t>Trained first aiders available at clubhouse</t>
  </si>
  <si>
    <t>First aiders clearly visible</t>
  </si>
  <si>
    <t>Impact injury</t>
  </si>
  <si>
    <t>D</t>
  </si>
  <si>
    <t>Faulty, incorrectly set and poorly maintained equipment</t>
  </si>
  <si>
    <t>Safety launch failure</t>
  </si>
  <si>
    <t>Launches regularly serviced</t>
  </si>
  <si>
    <t>Safety equipment checked before event</t>
  </si>
  <si>
    <t>Competitors made aware of responsibility AND spot checks on equipment at Control Commission</t>
  </si>
  <si>
    <t>As "General actions to reduce harm from capsize"</t>
  </si>
  <si>
    <t>Pre-existing health conditions and low levels of fitness</t>
  </si>
  <si>
    <t>Collapse of athlete or spectator around Rowing Club</t>
  </si>
  <si>
    <t>Other</t>
  </si>
  <si>
    <t>Delay to event</t>
  </si>
  <si>
    <t>Race planning allows adequate time AND Any suspension / delay accounts for risk to competitors</t>
  </si>
  <si>
    <t>Crews exposed to bad weather for long period</t>
  </si>
  <si>
    <t>Race committee and start marshalls implement mitigations (inc. Taking crews of water or keeping circulating to remain warm)</t>
  </si>
  <si>
    <t>Race officials provided with radios AND Clear communication between race officials AND Clear responsibility with Race Committee to co-ordinate response</t>
  </si>
  <si>
    <t>Hypothermia</t>
  </si>
  <si>
    <t>Fire</t>
  </si>
  <si>
    <t>Lightning</t>
  </si>
  <si>
    <t>Harm from collision</t>
  </si>
  <si>
    <t>Harm from capsize</t>
  </si>
  <si>
    <t>Harm from competitor illness during race</t>
  </si>
  <si>
    <t>As 'Harm from collision' AND Particular attention paid to “front loader” boats AND Safety plan confirms requirement for all competitors to stay with and hold onto boat in event of capsize.</t>
  </si>
  <si>
    <t>Impact injury AND/OR capsize</t>
  </si>
  <si>
    <t xml:space="preserve">Pinned/ trapped  crews AND/OR capsize </t>
  </si>
  <si>
    <t xml:space="preserve">Pinned/ trapped crews AND/OR capsize </t>
  </si>
  <si>
    <t>Race officials briefed on risk</t>
  </si>
  <si>
    <t>Electrical burns / shock</t>
  </si>
  <si>
    <t>Handling boats on land</t>
  </si>
  <si>
    <t>Fire brigade summoned by dialling 112 and informing of location; Warrington Rowing Club, Howley Ln, WA1 2DN or SJ623880 AND Clubhouse evacuated to defined assembly point</t>
  </si>
  <si>
    <t>Accident with car/ trailer in boat park area</t>
  </si>
  <si>
    <t>Evident signage and boat park supervision by WRC helper</t>
  </si>
  <si>
    <t>Imact injury</t>
  </si>
  <si>
    <t>x</t>
  </si>
  <si>
    <t>Halt racing until operational safety launches are repositioned along course</t>
  </si>
  <si>
    <t>Collision between crews rowing in opposite directions during practice or travelling to start</t>
  </si>
  <si>
    <t>Collision between crews in the  start area</t>
  </si>
  <si>
    <t>Harm from competitor with established medical condition during race</t>
  </si>
  <si>
    <t>Coaches asked to reveal condition to Safety Advisor</t>
  </si>
  <si>
    <t>Safety Launches briefed as necessary</t>
  </si>
  <si>
    <t>Head of the Mersey</t>
  </si>
  <si>
    <t>Mike Selway</t>
  </si>
  <si>
    <t>21st January 2020</t>
  </si>
  <si>
    <t>Crews unable to make progress</t>
  </si>
  <si>
    <t>Collision with a club launch</t>
  </si>
  <si>
    <t>Collision with a person</t>
  </si>
  <si>
    <t>Failure of safety equipment in competitors boats</t>
  </si>
  <si>
    <t>Safety launch drifting in river</t>
  </si>
  <si>
    <t>Potential for competitor to be trapped if a boat capsized</t>
  </si>
  <si>
    <t>Smoke detectors and fire alarms regularly checked AND Assembly Point clearly marked</t>
  </si>
  <si>
    <t>Fire in clubhouse</t>
  </si>
  <si>
    <t>Pedestrian/ rower injury by vehicle movement</t>
  </si>
  <si>
    <t>LPG cylinder for barbacue</t>
  </si>
  <si>
    <t>Hoses &amp; connections checked prior to use</t>
  </si>
  <si>
    <t>Leaking LPG ignities</t>
  </si>
  <si>
    <t>Three fully equipped safety launches spread along the head course AND All race monitors, umpires, start marshals and safety launches are linked by radio AND Race monitors and umpires equipped with loud hailers and radios to summon assistance plus throw lines to provide immediate assistance AND Adequacy of competitors clothing may be checked at Control Commission AND Cox’s life jackets may be checked by raft marshals prior to going afloat AND Particular attention paid to “front loader” boats AND Safety plan confirms requirement for all competitors to stay with and hold onto boat in event of capsize AND Thermal blankets provided in safety pack of each launch to minimize risk of hypothermia AND warm facility at clubhouse AND Trained first aiders at clubhouse.</t>
  </si>
  <si>
    <t>Safety adviser monitors</t>
  </si>
  <si>
    <t>Stage marshalls to warn crews of imminent collision AND Control Commission umpires to co-ordinate emergency response if required AND throwlines at front of boat house AND safety launch within 120s</t>
  </si>
  <si>
    <t>Clear communication between race officials</t>
  </si>
  <si>
    <t>Drowing</t>
  </si>
  <si>
    <t xml:space="preserve">Control Commission or Race Umpire or Safety Boat summons Medical Aid by radio (First Aiders and Defibrulator at the clubhouse) </t>
  </si>
  <si>
    <t>Fire extinguisher nearby</t>
  </si>
  <si>
    <t>Service contract for extinguishers</t>
  </si>
  <si>
    <t>Clubhouse destroyed and/or burns to personnel</t>
  </si>
  <si>
    <t>Boathouse destroyed and/or burns to personnel</t>
  </si>
  <si>
    <t>Collision with bank, debris or another boat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</si>
</sst>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8"/>
      <color theme="1"/>
      <name val="Arial"/>
      <family val="2"/>
    </font>
    <font>
      <sz val="11"/>
      <color theme="1"/>
      <name val="Arial"/>
      <family val="2"/>
    </font>
    <font>
      <b/>
      <sz val="12"/>
      <color theme="1"/>
      <name val="Arial"/>
      <family val="2"/>
    </font>
    <font>
      <b/>
      <sz val="11"/>
      <color theme="1"/>
      <name val="Arial"/>
      <family val="2"/>
    </font>
    <font>
      <b/>
      <sz val="14"/>
      <color rgb="FFFF0000"/>
      <name val="Arial"/>
      <family val="2"/>
    </font>
    <font>
      <b/>
      <sz val="14"/>
      <color theme="3" tint="-0.249977111117893"/>
      <name val="Arial"/>
      <family val="2"/>
    </font>
    <font>
      <b/>
      <sz val="12"/>
      <color theme="3" tint="-0.249977111117893"/>
      <name val="Arial"/>
      <family val="2"/>
    </font>
    <font>
      <b/>
      <sz val="14"/>
      <name val="Arial"/>
      <family val="2"/>
    </font>
    <font>
      <sz val="10"/>
      <color theme="1"/>
      <name val="Arial"/>
      <family val="2"/>
    </font>
    <font>
      <sz val="10"/>
      <color rgb="FFFF0000"/>
      <name val="Arial"/>
      <family val="2"/>
    </font>
    <font>
      <sz val="10"/>
      <color rgb="FFFF0000"/>
      <name val="Calibri"/>
      <family val="2"/>
      <scheme val="minor"/>
    </font>
    <font>
      <sz val="10"/>
      <color theme="3" tint="-0.249977111117893"/>
      <name val="Arial"/>
      <family val="2"/>
    </font>
    <font>
      <b/>
      <sz val="12"/>
      <color rgb="FFFF0000"/>
      <name val="Arial"/>
      <family val="2"/>
    </font>
    <font>
      <sz val="9"/>
      <color theme="1"/>
      <name val="Arial"/>
      <family val="2"/>
    </font>
    <font>
      <sz val="16"/>
      <color theme="1"/>
      <name val="Arial"/>
      <family val="2"/>
    </font>
    <font>
      <sz val="10"/>
      <color theme="3" tint="-0.249977111117893"/>
      <name val="Calibri"/>
      <family val="2"/>
      <scheme val="minor"/>
    </font>
    <font>
      <sz val="8"/>
      <color theme="1"/>
      <name val="Arial"/>
      <family val="2"/>
    </font>
    <font>
      <sz val="10"/>
      <color indexed="18"/>
      <name val="Arial"/>
      <family val="2"/>
    </font>
    <font>
      <sz val="11"/>
      <color indexed="10"/>
      <name val="Tahoma"/>
      <family val="2"/>
    </font>
    <font>
      <sz val="10"/>
      <name val="Arial"/>
      <family val="2"/>
    </font>
    <font>
      <sz val="8"/>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3" tint="0.79998168889431442"/>
        <bgColor indexed="64"/>
      </patternFill>
    </fill>
  </fills>
  <borders count="44">
    <border>
      <left/>
      <right/>
      <top/>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diagonal/>
    </border>
  </borders>
  <cellStyleXfs count="12">
    <xf numFmtId="0" fontId="0" fillId="0" borderId="0"/>
    <xf numFmtId="0" fontId="2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102">
    <xf numFmtId="0" fontId="0" fillId="0" borderId="0" xfId="0"/>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0" borderId="0" xfId="0" applyFont="1" applyAlignment="1" applyProtection="1">
      <alignment horizontal="center" vertical="center" wrapText="1"/>
      <protection locked="0"/>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6" fillId="2" borderId="23"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textRotation="90" wrapText="1"/>
      <protection locked="0"/>
    </xf>
    <xf numFmtId="0" fontId="3" fillId="2" borderId="29" xfId="0" applyFont="1" applyFill="1" applyBorder="1" applyAlignment="1" applyProtection="1">
      <alignment horizontal="center" vertical="center" textRotation="90" wrapText="1"/>
      <protection locked="0"/>
    </xf>
    <xf numFmtId="0" fontId="3" fillId="2" borderId="30" xfId="0" applyFont="1" applyFill="1" applyBorder="1" applyAlignment="1" applyProtection="1">
      <alignment horizontal="center" vertical="center" textRotation="90" wrapText="1"/>
      <protection locked="0"/>
    </xf>
    <xf numFmtId="0" fontId="9" fillId="0" borderId="34"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2" fillId="0" borderId="37" xfId="0"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0" fontId="13" fillId="0" borderId="39" xfId="0" applyFont="1" applyBorder="1" applyAlignment="1" applyProtection="1">
      <alignment horizontal="center" vertical="center" wrapText="1"/>
      <protection locked="0"/>
    </xf>
    <xf numFmtId="0" fontId="14" fillId="0" borderId="23" xfId="0" applyFont="1" applyFill="1" applyBorder="1" applyAlignment="1" applyProtection="1">
      <alignment horizontal="center" vertical="center" wrapText="1"/>
    </xf>
    <xf numFmtId="0" fontId="15" fillId="0" borderId="40"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16" fillId="0" borderId="35"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7" fillId="0" borderId="41" xfId="0" applyFont="1" applyBorder="1" applyAlignment="1" applyProtection="1">
      <alignment horizontal="center" vertical="center" wrapText="1"/>
      <protection locked="0"/>
    </xf>
    <xf numFmtId="0" fontId="13" fillId="0" borderId="36" xfId="0" applyFont="1" applyBorder="1" applyAlignment="1" applyProtection="1">
      <alignment horizontal="center" vertical="center" wrapText="1"/>
      <protection locked="0"/>
    </xf>
    <xf numFmtId="0" fontId="15" fillId="0" borderId="23" xfId="0" applyFont="1" applyFill="1" applyBorder="1" applyAlignment="1" applyProtection="1">
      <alignment horizontal="center" vertical="center" wrapText="1"/>
      <protection locked="0"/>
    </xf>
    <xf numFmtId="0" fontId="15" fillId="0" borderId="36" xfId="0" applyFont="1" applyFill="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30" xfId="0" applyFont="1" applyBorder="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0" fontId="12" fillId="0" borderId="29"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10" fillId="0" borderId="42"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18" xfId="0" applyFont="1" applyBorder="1" applyAlignment="1" applyProtection="1">
      <alignment horizontal="center" vertical="center" wrapText="1"/>
      <protection locked="0"/>
    </xf>
    <xf numFmtId="0" fontId="16" fillId="0" borderId="37" xfId="0" applyFont="1" applyBorder="1" applyAlignment="1" applyProtection="1">
      <alignment horizontal="center" vertical="center" wrapText="1"/>
      <protection locked="0"/>
    </xf>
    <xf numFmtId="0" fontId="17" fillId="0" borderId="23" xfId="0" applyFont="1" applyFill="1" applyBorder="1" applyAlignment="1" applyProtection="1">
      <alignment horizontal="center" vertical="center" wrapText="1"/>
      <protection locked="0"/>
    </xf>
    <xf numFmtId="0" fontId="9" fillId="0" borderId="21" xfId="0" applyFont="1" applyBorder="1" applyAlignment="1" applyProtection="1">
      <alignment horizontal="center" vertical="center" wrapText="1"/>
    </xf>
    <xf numFmtId="0" fontId="12" fillId="0" borderId="23" xfId="0" applyFont="1" applyBorder="1" applyAlignment="1" applyProtection="1">
      <alignment horizontal="center" vertical="center" wrapText="1"/>
      <protection locked="0"/>
    </xf>
    <xf numFmtId="0" fontId="12" fillId="0" borderId="36"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2" fillId="0" borderId="42"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7" fillId="0" borderId="8" xfId="0" applyFont="1" applyBorder="1" applyAlignment="1" applyProtection="1">
      <alignment horizontal="center" vertical="center" wrapText="1"/>
      <protection locked="0"/>
    </xf>
    <xf numFmtId="0" fontId="12" fillId="0" borderId="35" xfId="0" applyFont="1" applyBorder="1" applyAlignment="1" applyProtection="1">
      <alignment vertical="center" wrapText="1"/>
      <protection locked="0"/>
    </xf>
    <xf numFmtId="0" fontId="11" fillId="0" borderId="37" xfId="0" applyFont="1" applyBorder="1" applyAlignment="1" applyProtection="1">
      <alignment horizontal="center" vertical="center" wrapText="1"/>
      <protection locked="0"/>
    </xf>
    <xf numFmtId="0" fontId="12" fillId="0" borderId="37" xfId="0" applyFont="1" applyBorder="1" applyAlignment="1" applyProtection="1">
      <alignment vertical="center" wrapText="1"/>
      <protection locked="0"/>
    </xf>
    <xf numFmtId="0" fontId="12" fillId="0" borderId="42" xfId="0" applyFont="1" applyBorder="1" applyAlignment="1" applyProtection="1">
      <alignment horizontal="center" vertical="center" wrapText="1"/>
      <protection locked="0"/>
    </xf>
    <xf numFmtId="0" fontId="12" fillId="0" borderId="37" xfId="0" quotePrefix="1"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7" fillId="0" borderId="40" xfId="0" applyFont="1" applyFill="1" applyBorder="1" applyAlignment="1" applyProtection="1">
      <alignment horizontal="center" vertical="center" wrapText="1"/>
      <protection locked="0"/>
    </xf>
    <xf numFmtId="0" fontId="11" fillId="0" borderId="43"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17" fontId="3" fillId="3" borderId="3" xfId="0" applyNumberFormat="1"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8" fillId="4" borderId="31"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8" fillId="4" borderId="33"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19"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textRotation="90" wrapText="1"/>
    </xf>
    <xf numFmtId="0" fontId="7" fillId="2" borderId="27" xfId="0" applyFont="1" applyFill="1" applyBorder="1" applyAlignment="1" applyProtection="1">
      <alignment horizontal="center" vertical="center" textRotation="90" wrapText="1"/>
    </xf>
    <xf numFmtId="0" fontId="5" fillId="2" borderId="20" xfId="0" applyFont="1" applyFill="1" applyBorder="1" applyAlignment="1" applyProtection="1">
      <alignment horizontal="center" vertical="center" textRotation="90" wrapText="1"/>
    </xf>
    <xf numFmtId="0" fontId="5" fillId="2" borderId="27" xfId="0" applyFont="1" applyFill="1" applyBorder="1" applyAlignment="1" applyProtection="1">
      <alignment horizontal="center" vertical="center" textRotation="90" wrapText="1"/>
    </xf>
    <xf numFmtId="0" fontId="3" fillId="2" borderId="20" xfId="0" applyFont="1" applyFill="1" applyBorder="1" applyAlignment="1" applyProtection="1">
      <alignment horizontal="center" vertical="center" textRotation="90" wrapText="1"/>
    </xf>
    <xf numFmtId="0" fontId="3" fillId="2" borderId="27" xfId="0" applyFont="1" applyFill="1" applyBorder="1" applyAlignment="1" applyProtection="1">
      <alignment horizontal="center" vertical="center" textRotation="90" wrapText="1"/>
    </xf>
    <xf numFmtId="0" fontId="3" fillId="2" borderId="8" xfId="0" applyFont="1" applyFill="1" applyBorder="1" applyAlignment="1" applyProtection="1">
      <alignment horizontal="center" vertical="center" wrapText="1"/>
    </xf>
  </cellXfs>
  <cellStyles count="1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ellStyle name="Normal 3" xfId="1" xr:uid="{00000000-0005-0000-0000-00000B000000}"/>
  </cellStyles>
  <dxfs count="24">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12237</xdr:colOff>
      <xdr:row>0</xdr:row>
      <xdr:rowOff>40862</xdr:rowOff>
    </xdr:from>
    <xdr:to>
      <xdr:col>17</xdr:col>
      <xdr:colOff>66115</xdr:colOff>
      <xdr:row>2</xdr:row>
      <xdr:rowOff>69396</xdr:rowOff>
    </xdr:to>
    <xdr:pic>
      <xdr:nvPicPr>
        <xdr:cNvPr id="2" name="Picture 1" descr="Primary.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6052337" y="40862"/>
          <a:ext cx="2187478" cy="5333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me/Downloads/Club%20Risk%20Assessment_HeadOfTheMerse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 RA"/>
      <sheetName val="Matrix"/>
      <sheetName val="Sheet1"/>
      <sheetName val="Event Responsibilities"/>
      <sheetName val="Colour key"/>
      <sheetName val="Event RA_nonproc"/>
    </sheetNames>
    <sheetDataSet>
      <sheetData sheetId="0" refreshError="1"/>
      <sheetData sheetId="1" refreshError="1"/>
      <sheetData sheetId="2" refreshError="1">
        <row r="1">
          <cell r="A1">
            <v>1</v>
          </cell>
          <cell r="B1" t="str">
            <v>A</v>
          </cell>
          <cell r="F1" t="str">
            <v>X</v>
          </cell>
        </row>
        <row r="2">
          <cell r="A2">
            <v>2</v>
          </cell>
          <cell r="B2" t="str">
            <v>B</v>
          </cell>
        </row>
        <row r="3">
          <cell r="A3">
            <v>3</v>
          </cell>
          <cell r="B3" t="str">
            <v>C</v>
          </cell>
        </row>
        <row r="4">
          <cell r="A4">
            <v>4</v>
          </cell>
          <cell r="B4" t="str">
            <v>D</v>
          </cell>
        </row>
        <row r="5">
          <cell r="A5">
            <v>5</v>
          </cell>
          <cell r="B5" t="str">
            <v>E</v>
          </cell>
        </row>
        <row r="7">
          <cell r="A7" t="str">
            <v>1A</v>
          </cell>
          <cell r="B7" t="str">
            <v>Low</v>
          </cell>
        </row>
        <row r="8">
          <cell r="A8" t="str">
            <v>1B</v>
          </cell>
          <cell r="B8" t="str">
            <v>Low</v>
          </cell>
        </row>
        <row r="9">
          <cell r="A9" t="str">
            <v>1C</v>
          </cell>
          <cell r="B9" t="str">
            <v>Low</v>
          </cell>
        </row>
        <row r="10">
          <cell r="A10" t="str">
            <v>1D</v>
          </cell>
          <cell r="B10" t="str">
            <v>Low</v>
          </cell>
        </row>
        <row r="11">
          <cell r="A11" t="str">
            <v>1E</v>
          </cell>
          <cell r="B11" t="str">
            <v>Moderate</v>
          </cell>
        </row>
        <row r="12">
          <cell r="A12" t="str">
            <v>2A</v>
          </cell>
          <cell r="B12" t="str">
            <v>Low</v>
          </cell>
        </row>
        <row r="13">
          <cell r="A13" t="str">
            <v>2B</v>
          </cell>
          <cell r="B13" t="str">
            <v>Low</v>
          </cell>
        </row>
        <row r="14">
          <cell r="A14" t="str">
            <v>2C</v>
          </cell>
          <cell r="B14" t="str">
            <v>Low</v>
          </cell>
        </row>
        <row r="15">
          <cell r="A15" t="str">
            <v>2D</v>
          </cell>
          <cell r="B15" t="str">
            <v>Moderate</v>
          </cell>
        </row>
        <row r="16">
          <cell r="A16" t="str">
            <v>2E</v>
          </cell>
          <cell r="B16" t="str">
            <v>Substantial</v>
          </cell>
        </row>
        <row r="17">
          <cell r="A17" t="str">
            <v>3A</v>
          </cell>
          <cell r="B17" t="str">
            <v>Low</v>
          </cell>
        </row>
        <row r="18">
          <cell r="A18" t="str">
            <v>3B</v>
          </cell>
          <cell r="B18" t="str">
            <v>Low</v>
          </cell>
        </row>
        <row r="19">
          <cell r="A19" t="str">
            <v>3C</v>
          </cell>
          <cell r="B19" t="str">
            <v>Moderate</v>
          </cell>
        </row>
        <row r="20">
          <cell r="A20" t="str">
            <v>3D</v>
          </cell>
          <cell r="B20" t="str">
            <v>Substantial</v>
          </cell>
        </row>
        <row r="21">
          <cell r="A21" t="str">
            <v>3E</v>
          </cell>
          <cell r="B21" t="str">
            <v>Intolerable</v>
          </cell>
        </row>
        <row r="22">
          <cell r="A22" t="str">
            <v>4A</v>
          </cell>
          <cell r="B22" t="str">
            <v>Low</v>
          </cell>
        </row>
        <row r="23">
          <cell r="A23" t="str">
            <v>4B</v>
          </cell>
          <cell r="B23" t="str">
            <v>Moderate</v>
          </cell>
        </row>
        <row r="24">
          <cell r="A24" t="str">
            <v>4C</v>
          </cell>
          <cell r="B24" t="str">
            <v>Substantial</v>
          </cell>
        </row>
        <row r="25">
          <cell r="A25" t="str">
            <v>4D</v>
          </cell>
          <cell r="B25" t="str">
            <v>Intolerable</v>
          </cell>
        </row>
        <row r="26">
          <cell r="A26" t="str">
            <v>4E</v>
          </cell>
          <cell r="B26" t="str">
            <v>Intolerable</v>
          </cell>
        </row>
        <row r="27">
          <cell r="A27" t="str">
            <v>5A</v>
          </cell>
          <cell r="B27" t="str">
            <v>Moderate</v>
          </cell>
        </row>
        <row r="28">
          <cell r="A28" t="str">
            <v>5B</v>
          </cell>
          <cell r="B28" t="str">
            <v>Substantial</v>
          </cell>
        </row>
        <row r="29">
          <cell r="A29" t="str">
            <v>5C</v>
          </cell>
          <cell r="B29" t="str">
            <v>Intolerable</v>
          </cell>
        </row>
        <row r="30">
          <cell r="A30" t="str">
            <v>5D</v>
          </cell>
          <cell r="B30" t="str">
            <v>Intolerable</v>
          </cell>
        </row>
        <row r="31">
          <cell r="A31" t="str">
            <v>5E</v>
          </cell>
          <cell r="B31" t="str">
            <v>Intolerable</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0"/>
  <sheetViews>
    <sheetView tabSelected="1" topLeftCell="A42" zoomScaleNormal="100" workbookViewId="0">
      <selection activeCell="N54" sqref="N54"/>
    </sheetView>
  </sheetViews>
  <sheetFormatPr baseColWidth="10" defaultColWidth="8.83203125" defaultRowHeight="15" x14ac:dyDescent="0.2"/>
  <cols>
    <col min="1" max="1" width="5.6640625" style="1" customWidth="1"/>
    <col min="2" max="2" width="25" style="1" customWidth="1"/>
    <col min="3" max="4" width="28" style="1" customWidth="1"/>
    <col min="5" max="5" width="30.5" style="1" customWidth="1"/>
    <col min="6" max="6" width="27.1640625" style="1" customWidth="1"/>
    <col min="7" max="7" width="35.6640625" style="1" customWidth="1"/>
    <col min="8" max="8" width="30.33203125" style="1" customWidth="1"/>
    <col min="9" max="9" width="5.6640625" style="1" customWidth="1"/>
    <col min="10" max="10" width="6.1640625" style="1" customWidth="1"/>
    <col min="11" max="11" width="12.5" style="1" customWidth="1"/>
    <col min="12" max="16" width="5.6640625" style="1" customWidth="1"/>
  </cols>
  <sheetData>
    <row r="1" spans="1:16" ht="24" thickBot="1" x14ac:dyDescent="0.25">
      <c r="A1" s="62" t="s">
        <v>0</v>
      </c>
      <c r="B1" s="62"/>
      <c r="C1" s="62"/>
      <c r="E1" s="2"/>
      <c r="F1" s="2"/>
      <c r="G1" s="2"/>
      <c r="H1" s="2"/>
      <c r="I1" s="2"/>
      <c r="J1" s="2"/>
      <c r="K1" s="2"/>
      <c r="L1" s="2"/>
      <c r="M1" s="2"/>
      <c r="N1" s="2"/>
      <c r="O1" s="2"/>
      <c r="P1" s="2"/>
    </row>
    <row r="2" spans="1:16" ht="17" x14ac:dyDescent="0.2">
      <c r="A2" s="63" t="s">
        <v>1</v>
      </c>
      <c r="B2" s="64"/>
      <c r="C2" s="65"/>
      <c r="D2" s="66" t="s">
        <v>142</v>
      </c>
      <c r="E2" s="67"/>
      <c r="F2" s="68"/>
      <c r="G2" s="3" t="s">
        <v>2</v>
      </c>
      <c r="H2" s="4"/>
      <c r="I2" s="69" t="s">
        <v>144</v>
      </c>
      <c r="J2" s="70"/>
      <c r="K2" s="70"/>
      <c r="L2" s="71"/>
      <c r="M2" s="5"/>
      <c r="N2" s="5"/>
      <c r="O2" s="5"/>
      <c r="P2" s="5"/>
    </row>
    <row r="3" spans="1:16" ht="18" thickBot="1" x14ac:dyDescent="0.25">
      <c r="A3" s="72" t="s">
        <v>3</v>
      </c>
      <c r="B3" s="73"/>
      <c r="C3" s="74"/>
      <c r="D3" s="75" t="s">
        <v>143</v>
      </c>
      <c r="E3" s="76"/>
      <c r="F3" s="77"/>
      <c r="G3" s="6" t="s">
        <v>4</v>
      </c>
      <c r="H3" s="7"/>
      <c r="I3" s="78">
        <v>1</v>
      </c>
      <c r="J3" s="78"/>
      <c r="K3" s="78"/>
      <c r="L3" s="79"/>
      <c r="M3" s="5"/>
      <c r="N3" s="5"/>
      <c r="O3" s="5"/>
      <c r="P3" s="5"/>
    </row>
    <row r="4" spans="1:16" ht="16" thickBot="1" x14ac:dyDescent="0.25"/>
    <row r="5" spans="1:16" ht="18" x14ac:dyDescent="0.2">
      <c r="A5" s="83" t="s">
        <v>5</v>
      </c>
      <c r="B5" s="85" t="s">
        <v>6</v>
      </c>
      <c r="C5" s="87" t="s">
        <v>7</v>
      </c>
      <c r="D5" s="88"/>
      <c r="E5" s="89" t="s">
        <v>8</v>
      </c>
      <c r="F5" s="91" t="s">
        <v>9</v>
      </c>
      <c r="G5" s="92"/>
      <c r="H5" s="93" t="s">
        <v>10</v>
      </c>
      <c r="I5" s="95" t="s">
        <v>11</v>
      </c>
      <c r="J5" s="97" t="s">
        <v>12</v>
      </c>
      <c r="K5" s="99" t="s">
        <v>13</v>
      </c>
      <c r="L5" s="63" t="s">
        <v>14</v>
      </c>
      <c r="M5" s="64"/>
      <c r="N5" s="64"/>
      <c r="O5" s="64"/>
      <c r="P5" s="101"/>
    </row>
    <row r="6" spans="1:16" ht="135" thickBot="1" x14ac:dyDescent="0.25">
      <c r="A6" s="84"/>
      <c r="B6" s="86"/>
      <c r="C6" s="8" t="s">
        <v>15</v>
      </c>
      <c r="D6" s="8" t="s">
        <v>16</v>
      </c>
      <c r="E6" s="90"/>
      <c r="F6" s="9" t="s">
        <v>17</v>
      </c>
      <c r="G6" s="10" t="s">
        <v>18</v>
      </c>
      <c r="H6" s="94"/>
      <c r="I6" s="96"/>
      <c r="J6" s="98"/>
      <c r="K6" s="100"/>
      <c r="L6" s="11" t="s">
        <v>19</v>
      </c>
      <c r="M6" s="12" t="s">
        <v>20</v>
      </c>
      <c r="N6" s="12" t="s">
        <v>21</v>
      </c>
      <c r="O6" s="12" t="s">
        <v>22</v>
      </c>
      <c r="P6" s="13" t="s">
        <v>23</v>
      </c>
    </row>
    <row r="7" spans="1:16" ht="19" thickBot="1" x14ac:dyDescent="0.25">
      <c r="A7" s="80" t="s">
        <v>24</v>
      </c>
      <c r="B7" s="81"/>
      <c r="C7" s="81"/>
      <c r="D7" s="81"/>
      <c r="E7" s="81"/>
      <c r="F7" s="81"/>
      <c r="G7" s="81"/>
      <c r="H7" s="81"/>
      <c r="I7" s="81"/>
      <c r="J7" s="81"/>
      <c r="K7" s="81"/>
      <c r="L7" s="81"/>
      <c r="M7" s="81"/>
      <c r="N7" s="81"/>
      <c r="O7" s="81"/>
      <c r="P7" s="82"/>
    </row>
    <row r="8" spans="1:16" ht="345" x14ac:dyDescent="0.2">
      <c r="A8" s="14">
        <v>1</v>
      </c>
      <c r="B8" s="15" t="s">
        <v>121</v>
      </c>
      <c r="C8" s="16"/>
      <c r="D8" s="16"/>
      <c r="E8" s="17" t="s">
        <v>25</v>
      </c>
      <c r="F8" s="18" t="s">
        <v>157</v>
      </c>
      <c r="G8" s="19" t="s">
        <v>26</v>
      </c>
      <c r="H8" s="20" t="s">
        <v>27</v>
      </c>
      <c r="I8" s="21">
        <v>3</v>
      </c>
      <c r="J8" s="22" t="s">
        <v>28</v>
      </c>
      <c r="K8" s="23" t="str">
        <f>VLOOKUP($I8&amp;$J8,[1]Sheet1!$A$7:$B$31,2,FALSE)</f>
        <v>Moderate</v>
      </c>
      <c r="L8" s="24" t="s">
        <v>29</v>
      </c>
      <c r="M8" s="24" t="s">
        <v>29</v>
      </c>
      <c r="N8" s="24" t="s">
        <v>29</v>
      </c>
      <c r="O8" s="24" t="s">
        <v>29</v>
      </c>
      <c r="P8" s="25"/>
    </row>
    <row r="9" spans="1:16" ht="75" x14ac:dyDescent="0.2">
      <c r="A9" s="26">
        <v>2</v>
      </c>
      <c r="B9" s="15" t="s">
        <v>122</v>
      </c>
      <c r="C9" s="16"/>
      <c r="D9" s="16"/>
      <c r="E9" s="17" t="s">
        <v>30</v>
      </c>
      <c r="F9" s="27" t="s">
        <v>124</v>
      </c>
      <c r="G9" s="28" t="s">
        <v>26</v>
      </c>
      <c r="H9" s="29" t="s">
        <v>31</v>
      </c>
      <c r="I9" s="30">
        <v>3</v>
      </c>
      <c r="J9" s="31" t="s">
        <v>28</v>
      </c>
      <c r="K9" s="23" t="str">
        <f>VLOOKUP($I9&amp;$J9,[1]Sheet1!$A$7:$B$31,2,FALSE)</f>
        <v>Moderate</v>
      </c>
      <c r="L9" s="32" t="s">
        <v>29</v>
      </c>
      <c r="M9" s="32" t="s">
        <v>29</v>
      </c>
      <c r="N9" s="32" t="s">
        <v>29</v>
      </c>
      <c r="O9" s="32" t="s">
        <v>29</v>
      </c>
      <c r="P9" s="33"/>
    </row>
    <row r="10" spans="1:16" ht="30" x14ac:dyDescent="0.2">
      <c r="A10" s="26">
        <v>3</v>
      </c>
      <c r="B10" s="15" t="s">
        <v>123</v>
      </c>
      <c r="C10" s="16"/>
      <c r="D10" s="16"/>
      <c r="E10" s="17" t="s">
        <v>32</v>
      </c>
      <c r="F10" s="27" t="s">
        <v>33</v>
      </c>
      <c r="G10" s="28" t="s">
        <v>26</v>
      </c>
      <c r="H10" s="29" t="s">
        <v>34</v>
      </c>
      <c r="I10" s="30">
        <v>3</v>
      </c>
      <c r="J10" s="31" t="s">
        <v>35</v>
      </c>
      <c r="K10" s="23" t="str">
        <f>VLOOKUP($I10&amp;$J10,[1]Sheet1!$A$7:$B$31,2,FALSE)</f>
        <v>Low</v>
      </c>
      <c r="L10" s="32" t="s">
        <v>29</v>
      </c>
      <c r="M10" s="32" t="s">
        <v>29</v>
      </c>
      <c r="N10" s="32" t="s">
        <v>29</v>
      </c>
      <c r="O10" s="32" t="s">
        <v>29</v>
      </c>
      <c r="P10" s="33"/>
    </row>
    <row r="11" spans="1:16" ht="60" x14ac:dyDescent="0.2">
      <c r="A11" s="14">
        <v>4</v>
      </c>
      <c r="B11" s="15" t="s">
        <v>36</v>
      </c>
      <c r="C11" s="16" t="s">
        <v>37</v>
      </c>
      <c r="D11" s="16" t="s">
        <v>38</v>
      </c>
      <c r="E11" s="17" t="s">
        <v>39</v>
      </c>
      <c r="F11" s="27" t="s">
        <v>40</v>
      </c>
      <c r="G11" s="28" t="s">
        <v>41</v>
      </c>
      <c r="H11" s="29" t="s">
        <v>126</v>
      </c>
      <c r="I11" s="21">
        <v>2</v>
      </c>
      <c r="J11" s="22" t="s">
        <v>28</v>
      </c>
      <c r="K11" s="23" t="str">
        <f>VLOOKUP($I11&amp;$J11,[1]Sheet1!$A$7:$B$31,2,FALSE)</f>
        <v>Low</v>
      </c>
      <c r="L11" s="24" t="s">
        <v>29</v>
      </c>
      <c r="M11" s="24" t="s">
        <v>29</v>
      </c>
      <c r="N11" s="24" t="s">
        <v>29</v>
      </c>
      <c r="O11" s="24"/>
      <c r="P11" s="25"/>
    </row>
    <row r="12" spans="1:16" ht="30" x14ac:dyDescent="0.2">
      <c r="A12" s="26">
        <v>5</v>
      </c>
      <c r="B12" s="15" t="s">
        <v>43</v>
      </c>
      <c r="C12" s="16" t="s">
        <v>44</v>
      </c>
      <c r="D12" s="16" t="s">
        <v>45</v>
      </c>
      <c r="E12" s="17" t="s">
        <v>46</v>
      </c>
      <c r="F12" s="27" t="s">
        <v>47</v>
      </c>
      <c r="G12" s="28" t="s">
        <v>41</v>
      </c>
      <c r="H12" s="29" t="s">
        <v>127</v>
      </c>
      <c r="I12" s="21">
        <v>2</v>
      </c>
      <c r="J12" s="22" t="s">
        <v>35</v>
      </c>
      <c r="K12" s="23" t="str">
        <f>VLOOKUP($I12&amp;$J12,[1]Sheet1!$A$7:$B$31,2,FALSE)</f>
        <v>Low</v>
      </c>
      <c r="L12" s="24" t="s">
        <v>29</v>
      </c>
      <c r="M12" s="24"/>
      <c r="N12" s="24"/>
      <c r="O12" s="24"/>
      <c r="P12" s="25" t="s">
        <v>29</v>
      </c>
    </row>
    <row r="13" spans="1:16" ht="60" x14ac:dyDescent="0.2">
      <c r="A13" s="26">
        <v>6</v>
      </c>
      <c r="B13" s="15" t="s">
        <v>137</v>
      </c>
      <c r="C13" s="16" t="s">
        <v>48</v>
      </c>
      <c r="D13" s="16" t="s">
        <v>128</v>
      </c>
      <c r="E13" s="17" t="s">
        <v>50</v>
      </c>
      <c r="F13" s="27" t="s">
        <v>51</v>
      </c>
      <c r="G13" s="28" t="s">
        <v>52</v>
      </c>
      <c r="H13" s="29" t="s">
        <v>27</v>
      </c>
      <c r="I13" s="30">
        <v>3</v>
      </c>
      <c r="J13" s="31" t="s">
        <v>28</v>
      </c>
      <c r="K13" s="23" t="str">
        <f>VLOOKUP($I13&amp;$J13,[1]Sheet1!$A$7:$B$31,2,FALSE)</f>
        <v>Moderate</v>
      </c>
      <c r="L13" s="32" t="s">
        <v>29</v>
      </c>
      <c r="M13" s="32"/>
      <c r="N13" s="32"/>
      <c r="O13" s="32"/>
      <c r="P13" s="33" t="s">
        <v>29</v>
      </c>
    </row>
    <row r="14" spans="1:16" ht="60" x14ac:dyDescent="0.2">
      <c r="A14" s="26">
        <v>7</v>
      </c>
      <c r="B14" s="15" t="s">
        <v>54</v>
      </c>
      <c r="C14" s="16" t="s">
        <v>55</v>
      </c>
      <c r="D14" s="16" t="s">
        <v>56</v>
      </c>
      <c r="E14" s="17" t="s">
        <v>50</v>
      </c>
      <c r="F14" s="27" t="s">
        <v>57</v>
      </c>
      <c r="G14" s="28" t="s">
        <v>52</v>
      </c>
      <c r="H14" s="29" t="s">
        <v>125</v>
      </c>
      <c r="I14" s="30">
        <v>3</v>
      </c>
      <c r="J14" s="31" t="s">
        <v>58</v>
      </c>
      <c r="K14" s="23" t="str">
        <f>VLOOKUP($I14&amp;$J14,[1]Sheet1!$A$7:$B$31,2,FALSE)</f>
        <v>Low</v>
      </c>
      <c r="L14" s="32"/>
      <c r="M14" s="32"/>
      <c r="N14" s="32"/>
      <c r="O14" s="32"/>
      <c r="P14" s="33"/>
    </row>
    <row r="15" spans="1:16" ht="60" x14ac:dyDescent="0.2">
      <c r="A15" s="26">
        <v>8</v>
      </c>
      <c r="B15" s="15" t="s">
        <v>138</v>
      </c>
      <c r="C15" s="16" t="s">
        <v>48</v>
      </c>
      <c r="D15" s="16" t="s">
        <v>49</v>
      </c>
      <c r="E15" s="17" t="s">
        <v>50</v>
      </c>
      <c r="F15" s="27" t="s">
        <v>59</v>
      </c>
      <c r="G15" s="28" t="s">
        <v>52</v>
      </c>
      <c r="H15" s="29" t="s">
        <v>125</v>
      </c>
      <c r="I15" s="30">
        <v>2</v>
      </c>
      <c r="J15" s="31" t="s">
        <v>28</v>
      </c>
      <c r="K15" s="23" t="str">
        <f>VLOOKUP($I15&amp;$J15,[1]Sheet1!$A$7:$B$31,2,FALSE)</f>
        <v>Low</v>
      </c>
      <c r="L15" s="32" t="s">
        <v>29</v>
      </c>
      <c r="M15" s="32"/>
      <c r="N15" s="32"/>
      <c r="O15" s="32"/>
      <c r="P15" s="33" t="s">
        <v>29</v>
      </c>
    </row>
    <row r="16" spans="1:16" ht="21" thickBot="1" x14ac:dyDescent="0.25">
      <c r="A16" s="26">
        <v>9</v>
      </c>
      <c r="B16" s="15"/>
      <c r="C16" s="34"/>
      <c r="D16" s="34"/>
      <c r="E16" s="35"/>
      <c r="F16" s="36"/>
      <c r="G16" s="37"/>
      <c r="H16" s="38"/>
      <c r="I16" s="39"/>
      <c r="J16" s="31"/>
      <c r="K16" s="23" t="e">
        <f>VLOOKUP($I16&amp;$J16,[1]Sheet1!$A$7:$B$31,2,FALSE)</f>
        <v>#N/A</v>
      </c>
      <c r="L16" s="32"/>
      <c r="M16" s="32"/>
      <c r="N16" s="32"/>
      <c r="O16" s="32"/>
      <c r="P16" s="33"/>
    </row>
    <row r="17" spans="1:16" ht="19" thickBot="1" x14ac:dyDescent="0.25">
      <c r="A17" s="80" t="s">
        <v>60</v>
      </c>
      <c r="B17" s="81"/>
      <c r="C17" s="81"/>
      <c r="D17" s="81"/>
      <c r="E17" s="81"/>
      <c r="F17" s="81"/>
      <c r="G17" s="81"/>
      <c r="H17" s="81"/>
      <c r="I17" s="81"/>
      <c r="J17" s="81"/>
      <c r="K17" s="81"/>
      <c r="L17" s="81"/>
      <c r="M17" s="81"/>
      <c r="N17" s="81"/>
      <c r="O17" s="81"/>
      <c r="P17" s="82"/>
    </row>
    <row r="18" spans="1:16" ht="60" x14ac:dyDescent="0.2">
      <c r="A18" s="14">
        <v>1</v>
      </c>
      <c r="B18" s="40" t="s">
        <v>61</v>
      </c>
      <c r="C18" s="41" t="s">
        <v>62</v>
      </c>
      <c r="D18" s="41" t="s">
        <v>63</v>
      </c>
      <c r="E18" s="17" t="s">
        <v>145</v>
      </c>
      <c r="F18" s="42" t="s">
        <v>64</v>
      </c>
      <c r="G18" s="43" t="s">
        <v>65</v>
      </c>
      <c r="H18" s="44" t="s">
        <v>66</v>
      </c>
      <c r="I18" s="21">
        <v>2</v>
      </c>
      <c r="J18" s="22" t="s">
        <v>28</v>
      </c>
      <c r="K18" s="23" t="str">
        <f>VLOOKUP($I18&amp;$J18,[1]Sheet1!$A$7:$B$31,2,FALSE)</f>
        <v>Low</v>
      </c>
      <c r="L18" s="24" t="s">
        <v>29</v>
      </c>
      <c r="M18" s="32" t="s">
        <v>29</v>
      </c>
      <c r="N18" s="32"/>
      <c r="O18" s="32"/>
      <c r="P18" s="25"/>
    </row>
    <row r="19" spans="1:16" ht="56" x14ac:dyDescent="0.2">
      <c r="A19" s="26">
        <v>2</v>
      </c>
      <c r="B19" s="15" t="s">
        <v>67</v>
      </c>
      <c r="C19" s="16" t="s">
        <v>68</v>
      </c>
      <c r="D19" s="16" t="s">
        <v>49</v>
      </c>
      <c r="E19" s="17" t="s">
        <v>145</v>
      </c>
      <c r="F19" s="27" t="s">
        <v>33</v>
      </c>
      <c r="G19" s="28" t="s">
        <v>26</v>
      </c>
      <c r="H19" s="29" t="s">
        <v>66</v>
      </c>
      <c r="I19" s="30">
        <v>2</v>
      </c>
      <c r="J19" s="31" t="s">
        <v>35</v>
      </c>
      <c r="K19" s="23" t="str">
        <f>VLOOKUP($I19&amp;$J19,[1]Sheet1!$A$7:$B$31,2,FALSE)</f>
        <v>Low</v>
      </c>
      <c r="L19" s="32"/>
      <c r="M19" s="32"/>
      <c r="N19" s="32" t="s">
        <v>29</v>
      </c>
      <c r="O19" s="45"/>
      <c r="P19" s="33" t="s">
        <v>29</v>
      </c>
    </row>
    <row r="20" spans="1:16" ht="75" x14ac:dyDescent="0.2">
      <c r="A20" s="46">
        <v>3</v>
      </c>
      <c r="B20" s="15" t="s">
        <v>120</v>
      </c>
      <c r="C20" s="16" t="s">
        <v>69</v>
      </c>
      <c r="D20" s="16" t="s">
        <v>38</v>
      </c>
      <c r="E20" s="17" t="s">
        <v>70</v>
      </c>
      <c r="F20" s="27" t="s">
        <v>71</v>
      </c>
      <c r="G20" s="28" t="s">
        <v>72</v>
      </c>
      <c r="H20" s="29" t="s">
        <v>129</v>
      </c>
      <c r="I20" s="30">
        <v>4</v>
      </c>
      <c r="J20" s="31" t="s">
        <v>35</v>
      </c>
      <c r="K20" s="23" t="str">
        <f>VLOOKUP($I20&amp;$J20,[1]Sheet1!$A$7:$B$31,2,FALSE)</f>
        <v>Moderate</v>
      </c>
      <c r="L20" s="32" t="s">
        <v>29</v>
      </c>
      <c r="M20" s="32" t="s">
        <v>29</v>
      </c>
      <c r="N20" s="32" t="s">
        <v>29</v>
      </c>
      <c r="O20" s="32" t="s">
        <v>29</v>
      </c>
      <c r="P20" s="33"/>
    </row>
    <row r="21" spans="1:16" ht="21" thickBot="1" x14ac:dyDescent="0.25">
      <c r="A21" s="26">
        <v>4</v>
      </c>
      <c r="C21" s="16"/>
      <c r="D21" s="16"/>
      <c r="E21" s="17"/>
      <c r="F21" s="27"/>
      <c r="G21" s="28"/>
      <c r="H21" s="29"/>
      <c r="I21" s="30"/>
      <c r="J21" s="31"/>
      <c r="K21" s="23" t="e">
        <f>VLOOKUP($I21&amp;$J21,[1]Sheet1!$A$7:$B$31,2,FALSE)</f>
        <v>#N/A</v>
      </c>
      <c r="L21" s="32"/>
      <c r="M21" s="32"/>
      <c r="N21" s="32"/>
      <c r="O21" s="32"/>
      <c r="P21" s="33"/>
    </row>
    <row r="22" spans="1:16" ht="19" thickBot="1" x14ac:dyDescent="0.25">
      <c r="A22" s="80" t="s">
        <v>73</v>
      </c>
      <c r="B22" s="81"/>
      <c r="C22" s="81"/>
      <c r="D22" s="81"/>
      <c r="E22" s="81"/>
      <c r="F22" s="81"/>
      <c r="G22" s="81"/>
      <c r="H22" s="81"/>
      <c r="I22" s="81"/>
      <c r="J22" s="81"/>
      <c r="K22" s="81"/>
      <c r="L22" s="81"/>
      <c r="M22" s="81"/>
      <c r="N22" s="81"/>
      <c r="O22" s="81"/>
      <c r="P22" s="82"/>
    </row>
    <row r="23" spans="1:16" ht="46" thickBot="1" x14ac:dyDescent="0.25">
      <c r="A23" s="14">
        <v>1</v>
      </c>
      <c r="B23" s="40" t="s">
        <v>74</v>
      </c>
      <c r="C23" s="41" t="s">
        <v>75</v>
      </c>
      <c r="D23" s="49" t="s">
        <v>76</v>
      </c>
      <c r="E23" s="50" t="s">
        <v>146</v>
      </c>
      <c r="F23" s="51" t="s">
        <v>77</v>
      </c>
      <c r="G23" s="52" t="s">
        <v>158</v>
      </c>
      <c r="H23" s="44" t="s">
        <v>53</v>
      </c>
      <c r="I23" s="53">
        <v>3</v>
      </c>
      <c r="J23" s="22" t="s">
        <v>35</v>
      </c>
      <c r="K23" s="23" t="str">
        <f>VLOOKUP($I23&amp;$J23,[1]Sheet1!$A$7:$B$31,2,FALSE)</f>
        <v>Low</v>
      </c>
      <c r="L23" s="32"/>
      <c r="M23" s="32" t="s">
        <v>29</v>
      </c>
      <c r="N23" s="32"/>
      <c r="O23" s="32"/>
      <c r="P23" s="25" t="s">
        <v>29</v>
      </c>
    </row>
    <row r="24" spans="1:16" ht="60" x14ac:dyDescent="0.2">
      <c r="A24" s="26">
        <v>2</v>
      </c>
      <c r="B24" s="15" t="s">
        <v>79</v>
      </c>
      <c r="C24" s="16" t="s">
        <v>80</v>
      </c>
      <c r="D24" s="16" t="s">
        <v>81</v>
      </c>
      <c r="E24" s="17" t="s">
        <v>82</v>
      </c>
      <c r="F24" s="54" t="s">
        <v>83</v>
      </c>
      <c r="G24" s="19" t="s">
        <v>26</v>
      </c>
      <c r="H24" s="20" t="s">
        <v>27</v>
      </c>
      <c r="I24" s="30">
        <v>1</v>
      </c>
      <c r="J24" s="31" t="s">
        <v>35</v>
      </c>
      <c r="K24" s="23" t="str">
        <f>VLOOKUP($I24&amp;$J24,[1]Sheet1!$A$7:$B$31,2,FALSE)</f>
        <v>Low</v>
      </c>
      <c r="L24" s="32"/>
      <c r="M24" s="32"/>
      <c r="N24" s="32" t="s">
        <v>29</v>
      </c>
      <c r="O24" s="32"/>
      <c r="P24" s="33" t="s">
        <v>29</v>
      </c>
    </row>
    <row r="25" spans="1:16" ht="21" thickBot="1" x14ac:dyDescent="0.25">
      <c r="A25" s="26">
        <v>3</v>
      </c>
      <c r="B25" s="15"/>
      <c r="C25" s="16"/>
      <c r="D25" s="16"/>
      <c r="E25" s="17"/>
      <c r="F25" s="27"/>
      <c r="G25" s="28"/>
      <c r="H25" s="29"/>
      <c r="I25" s="30"/>
      <c r="J25" s="31"/>
      <c r="K25" s="23" t="e">
        <f>VLOOKUP($I25&amp;$J25,[1]Sheet1!$A$7:$B$31,2,FALSE)</f>
        <v>#N/A</v>
      </c>
      <c r="L25" s="32"/>
      <c r="M25" s="32"/>
      <c r="N25" s="32"/>
      <c r="O25" s="32"/>
      <c r="P25" s="33"/>
    </row>
    <row r="26" spans="1:16" ht="19" thickBot="1" x14ac:dyDescent="0.25">
      <c r="A26" s="80" t="s">
        <v>84</v>
      </c>
      <c r="B26" s="81"/>
      <c r="C26" s="81"/>
      <c r="D26" s="81"/>
      <c r="E26" s="81"/>
      <c r="F26" s="81"/>
      <c r="G26" s="81"/>
      <c r="H26" s="81"/>
      <c r="I26" s="81"/>
      <c r="J26" s="81"/>
      <c r="K26" s="81"/>
      <c r="L26" s="81"/>
      <c r="M26" s="81"/>
      <c r="N26" s="81"/>
      <c r="O26" s="81"/>
      <c r="P26" s="82"/>
    </row>
    <row r="27" spans="1:16" ht="31" thickBot="1" x14ac:dyDescent="0.25">
      <c r="A27" s="14">
        <v>1</v>
      </c>
      <c r="B27" s="40" t="s">
        <v>85</v>
      </c>
      <c r="C27" s="41" t="s">
        <v>86</v>
      </c>
      <c r="D27" s="41" t="s">
        <v>87</v>
      </c>
      <c r="E27" s="55" t="s">
        <v>88</v>
      </c>
      <c r="F27" s="51" t="s">
        <v>89</v>
      </c>
      <c r="G27" s="52" t="s">
        <v>90</v>
      </c>
      <c r="H27" s="56" t="s">
        <v>91</v>
      </c>
      <c r="I27" s="53">
        <v>5</v>
      </c>
      <c r="J27" s="22" t="s">
        <v>58</v>
      </c>
      <c r="K27" s="23" t="str">
        <f>VLOOKUP($I27&amp;$J27,[1]Sheet1!$A$7:$B$31,2,FALSE)</f>
        <v>Moderate</v>
      </c>
      <c r="L27" s="24" t="s">
        <v>29</v>
      </c>
      <c r="M27" s="24" t="s">
        <v>29</v>
      </c>
      <c r="N27" s="24"/>
      <c r="O27" s="24"/>
      <c r="P27" s="25" t="s">
        <v>29</v>
      </c>
    </row>
    <row r="28" spans="1:16" ht="30" x14ac:dyDescent="0.2">
      <c r="A28" s="26">
        <v>2</v>
      </c>
      <c r="B28" s="15" t="s">
        <v>92</v>
      </c>
      <c r="C28" s="16" t="s">
        <v>44</v>
      </c>
      <c r="D28" s="16" t="s">
        <v>45</v>
      </c>
      <c r="E28" s="17" t="s">
        <v>46</v>
      </c>
      <c r="F28" s="57" t="s">
        <v>47</v>
      </c>
      <c r="G28" s="19" t="s">
        <v>41</v>
      </c>
      <c r="H28" s="58" t="s">
        <v>42</v>
      </c>
      <c r="I28" s="21">
        <v>2</v>
      </c>
      <c r="J28" s="22" t="s">
        <v>28</v>
      </c>
      <c r="K28" s="23" t="str">
        <f>VLOOKUP($I28&amp;$J28,[1]Sheet1!$A$7:$B$31,2,FALSE)</f>
        <v>Low</v>
      </c>
      <c r="L28" s="24" t="s">
        <v>29</v>
      </c>
      <c r="M28" s="24"/>
      <c r="N28" s="24"/>
      <c r="O28" s="24"/>
      <c r="P28" s="25" t="s">
        <v>29</v>
      </c>
    </row>
    <row r="29" spans="1:16" ht="21" thickBot="1" x14ac:dyDescent="0.25">
      <c r="A29" s="26">
        <v>4</v>
      </c>
      <c r="B29" s="15"/>
      <c r="C29" s="16"/>
      <c r="D29" s="16"/>
      <c r="E29" s="17"/>
      <c r="F29" s="18"/>
      <c r="G29" s="47"/>
      <c r="H29" s="48"/>
      <c r="I29" s="30"/>
      <c r="J29" s="31"/>
      <c r="K29" s="23" t="e">
        <f>VLOOKUP($I29&amp;$J29,[1]Sheet1!$A$7:$B$31,2,FALSE)</f>
        <v>#N/A</v>
      </c>
      <c r="L29" s="32"/>
      <c r="M29" s="32"/>
      <c r="N29" s="32"/>
      <c r="O29" s="45"/>
      <c r="P29" s="33"/>
    </row>
    <row r="30" spans="1:16" ht="19" thickBot="1" x14ac:dyDescent="0.25">
      <c r="A30" s="80" t="s">
        <v>94</v>
      </c>
      <c r="B30" s="81"/>
      <c r="C30" s="81"/>
      <c r="D30" s="81"/>
      <c r="E30" s="81"/>
      <c r="F30" s="81"/>
      <c r="G30" s="81"/>
      <c r="H30" s="81"/>
      <c r="I30" s="81"/>
      <c r="J30" s="81"/>
      <c r="K30" s="81"/>
      <c r="L30" s="81"/>
      <c r="M30" s="81"/>
      <c r="N30" s="81"/>
      <c r="O30" s="81"/>
      <c r="P30" s="82"/>
    </row>
    <row r="31" spans="1:16" ht="90" x14ac:dyDescent="0.2">
      <c r="A31" s="14">
        <v>1</v>
      </c>
      <c r="B31" s="40" t="s">
        <v>95</v>
      </c>
      <c r="C31" s="41" t="s">
        <v>96</v>
      </c>
      <c r="D31" s="41" t="s">
        <v>38</v>
      </c>
      <c r="E31" s="55" t="s">
        <v>50</v>
      </c>
      <c r="F31" s="42" t="s">
        <v>159</v>
      </c>
      <c r="G31" s="43" t="s">
        <v>52</v>
      </c>
      <c r="H31" s="44" t="s">
        <v>125</v>
      </c>
      <c r="I31" s="53">
        <v>3</v>
      </c>
      <c r="J31" s="22" t="s">
        <v>28</v>
      </c>
      <c r="K31" s="23" t="str">
        <f>VLOOKUP($I31&amp;$J31,[1]Sheet1!$A$7:$B$31,2,FALSE)</f>
        <v>Moderate</v>
      </c>
      <c r="L31" s="24"/>
      <c r="M31" s="24"/>
      <c r="N31" s="24"/>
      <c r="O31" s="24" t="s">
        <v>29</v>
      </c>
      <c r="P31" s="25" t="s">
        <v>29</v>
      </c>
    </row>
    <row r="32" spans="1:16" ht="21" thickBot="1" x14ac:dyDescent="0.25">
      <c r="A32" s="26">
        <v>2</v>
      </c>
      <c r="B32" s="15"/>
      <c r="C32" s="16"/>
      <c r="D32" s="59"/>
      <c r="E32" s="17"/>
      <c r="F32" s="27"/>
      <c r="G32" s="28"/>
      <c r="H32" s="29"/>
      <c r="I32" s="30"/>
      <c r="J32" s="31"/>
      <c r="K32" s="23" t="e">
        <f>VLOOKUP($I32&amp;$J32,[1]Sheet1!$A$7:$B$31,2,FALSE)</f>
        <v>#N/A</v>
      </c>
      <c r="L32" s="32"/>
      <c r="M32" s="32"/>
      <c r="N32" s="32"/>
      <c r="O32" s="45"/>
      <c r="P32" s="33"/>
    </row>
    <row r="33" spans="1:16" ht="19" thickBot="1" x14ac:dyDescent="0.25">
      <c r="A33" s="80" t="s">
        <v>130</v>
      </c>
      <c r="B33" s="81"/>
      <c r="C33" s="81"/>
      <c r="D33" s="81"/>
      <c r="E33" s="81"/>
      <c r="F33" s="81"/>
      <c r="G33" s="81"/>
      <c r="H33" s="81"/>
      <c r="I33" s="81"/>
      <c r="J33" s="81"/>
      <c r="K33" s="81"/>
      <c r="L33" s="81"/>
      <c r="M33" s="81"/>
      <c r="N33" s="81"/>
      <c r="O33" s="81"/>
      <c r="P33" s="82"/>
    </row>
    <row r="34" spans="1:16" ht="60" x14ac:dyDescent="0.2">
      <c r="A34" s="14">
        <v>1</v>
      </c>
      <c r="B34" s="40" t="s">
        <v>97</v>
      </c>
      <c r="C34" s="41" t="s">
        <v>98</v>
      </c>
      <c r="D34" s="41" t="s">
        <v>99</v>
      </c>
      <c r="E34" s="55" t="s">
        <v>147</v>
      </c>
      <c r="F34" s="57" t="s">
        <v>100</v>
      </c>
      <c r="G34" s="19" t="s">
        <v>101</v>
      </c>
      <c r="H34" s="20" t="s">
        <v>102</v>
      </c>
      <c r="I34" s="53">
        <v>1</v>
      </c>
      <c r="J34" s="22" t="s">
        <v>103</v>
      </c>
      <c r="K34" s="23" t="str">
        <f>VLOOKUP($I34&amp;$J34,[1]Sheet1!$A$7:$B$31,2,FALSE)</f>
        <v>Low</v>
      </c>
      <c r="L34" s="24" t="s">
        <v>29</v>
      </c>
      <c r="M34" s="24" t="s">
        <v>29</v>
      </c>
      <c r="N34" s="24"/>
      <c r="O34" s="60"/>
      <c r="P34" s="25"/>
    </row>
    <row r="35" spans="1:16" ht="21" thickBot="1" x14ac:dyDescent="0.25">
      <c r="A35" s="26">
        <v>2</v>
      </c>
      <c r="B35" s="15"/>
      <c r="C35" s="16"/>
      <c r="D35" s="16"/>
      <c r="E35" s="17"/>
      <c r="F35" s="18"/>
      <c r="G35" s="47"/>
      <c r="H35" s="48"/>
      <c r="I35" s="30"/>
      <c r="J35" s="31"/>
      <c r="K35" s="23" t="e">
        <f>VLOOKUP($I35&amp;$J35,[1]Sheet1!$A$7:$B$31,2,FALSE)</f>
        <v>#N/A</v>
      </c>
      <c r="L35" s="32"/>
      <c r="M35" s="32"/>
      <c r="N35" s="32"/>
      <c r="O35" s="45"/>
      <c r="P35" s="33"/>
    </row>
    <row r="36" spans="1:16" ht="19" thickBot="1" x14ac:dyDescent="0.25">
      <c r="A36" s="80" t="s">
        <v>104</v>
      </c>
      <c r="B36" s="81"/>
      <c r="C36" s="81"/>
      <c r="D36" s="81"/>
      <c r="E36" s="81"/>
      <c r="F36" s="81"/>
      <c r="G36" s="81"/>
      <c r="H36" s="81"/>
      <c r="I36" s="81"/>
      <c r="J36" s="81"/>
      <c r="K36" s="81"/>
      <c r="L36" s="81"/>
      <c r="M36" s="81"/>
      <c r="N36" s="81"/>
      <c r="O36" s="81"/>
      <c r="P36" s="82"/>
    </row>
    <row r="37" spans="1:16" ht="30" x14ac:dyDescent="0.2">
      <c r="A37" s="14">
        <v>1</v>
      </c>
      <c r="B37" s="40" t="s">
        <v>105</v>
      </c>
      <c r="C37" s="41" t="s">
        <v>106</v>
      </c>
      <c r="D37" s="49" t="s">
        <v>107</v>
      </c>
      <c r="E37" s="55" t="s">
        <v>149</v>
      </c>
      <c r="F37" s="42" t="s">
        <v>136</v>
      </c>
      <c r="G37" s="43" t="s">
        <v>160</v>
      </c>
      <c r="H37" s="44" t="s">
        <v>167</v>
      </c>
      <c r="I37" s="53">
        <v>3</v>
      </c>
      <c r="J37" s="22" t="s">
        <v>35</v>
      </c>
      <c r="K37" s="23" t="str">
        <f>VLOOKUP($I37&amp;$J37,[1]Sheet1!$A$7:$B$31,2,FALSE)</f>
        <v>Low</v>
      </c>
      <c r="L37" s="24" t="s">
        <v>29</v>
      </c>
      <c r="M37" s="24" t="s">
        <v>29</v>
      </c>
      <c r="N37" s="24" t="s">
        <v>29</v>
      </c>
      <c r="O37" s="60"/>
      <c r="P37" s="25"/>
    </row>
    <row r="38" spans="1:16" ht="45" x14ac:dyDescent="0.2">
      <c r="A38" s="26">
        <v>2</v>
      </c>
      <c r="B38" s="15" t="s">
        <v>148</v>
      </c>
      <c r="C38" s="16" t="s">
        <v>108</v>
      </c>
      <c r="D38" s="16" t="s">
        <v>99</v>
      </c>
      <c r="E38" s="17" t="s">
        <v>150</v>
      </c>
      <c r="F38" s="27" t="s">
        <v>109</v>
      </c>
      <c r="G38" s="28" t="s">
        <v>107</v>
      </c>
      <c r="H38" s="29" t="s">
        <v>161</v>
      </c>
      <c r="I38" s="30">
        <v>3</v>
      </c>
      <c r="J38" s="31" t="s">
        <v>28</v>
      </c>
      <c r="K38" s="23" t="str">
        <f>VLOOKUP($I38&amp;$J38,[1]Sheet1!$A$7:$B$31,2,FALSE)</f>
        <v>Moderate</v>
      </c>
      <c r="L38" s="32"/>
      <c r="M38" s="32" t="s">
        <v>29</v>
      </c>
      <c r="N38" s="32"/>
      <c r="O38" s="32" t="s">
        <v>29</v>
      </c>
      <c r="P38" s="32" t="s">
        <v>29</v>
      </c>
    </row>
    <row r="39" spans="1:16" ht="21" thickBot="1" x14ac:dyDescent="0.25">
      <c r="A39" s="26">
        <v>3</v>
      </c>
      <c r="B39" s="15"/>
      <c r="C39" s="16"/>
      <c r="D39" s="61"/>
      <c r="E39" s="17"/>
      <c r="F39" s="27"/>
      <c r="G39" s="28"/>
      <c r="H39" s="29"/>
      <c r="I39" s="30"/>
      <c r="J39" s="31"/>
      <c r="K39" s="23" t="e">
        <f>VLOOKUP($I39&amp;$J39,[1]Sheet1!$A$7:$B$31,2,FALSE)</f>
        <v>#N/A</v>
      </c>
      <c r="L39" s="32"/>
      <c r="M39" s="32"/>
      <c r="N39" s="32"/>
      <c r="O39" s="45"/>
      <c r="P39" s="33"/>
    </row>
    <row r="40" spans="1:16" ht="19" thickBot="1" x14ac:dyDescent="0.25">
      <c r="A40" s="80" t="s">
        <v>110</v>
      </c>
      <c r="B40" s="81"/>
      <c r="C40" s="81"/>
      <c r="D40" s="81"/>
      <c r="E40" s="81"/>
      <c r="F40" s="81"/>
      <c r="G40" s="81"/>
      <c r="H40" s="81"/>
      <c r="I40" s="81"/>
      <c r="J40" s="81"/>
      <c r="K40" s="81"/>
      <c r="L40" s="81"/>
      <c r="M40" s="81"/>
      <c r="N40" s="81"/>
      <c r="O40" s="81"/>
      <c r="P40" s="82"/>
    </row>
    <row r="41" spans="1:16" ht="60" x14ac:dyDescent="0.2">
      <c r="A41" s="14">
        <v>1</v>
      </c>
      <c r="B41" s="40" t="s">
        <v>123</v>
      </c>
      <c r="C41" s="41" t="s">
        <v>93</v>
      </c>
      <c r="D41" s="41" t="s">
        <v>93</v>
      </c>
      <c r="E41" s="17" t="s">
        <v>32</v>
      </c>
      <c r="F41" s="27" t="s">
        <v>162</v>
      </c>
      <c r="G41" s="43" t="s">
        <v>26</v>
      </c>
      <c r="H41" s="44" t="s">
        <v>34</v>
      </c>
      <c r="I41" s="53">
        <v>3</v>
      </c>
      <c r="J41" s="22" t="s">
        <v>35</v>
      </c>
      <c r="K41" s="23" t="str">
        <f>VLOOKUP($I41&amp;$J41,[1]Sheet1!$A$7:$B$31,2,FALSE)</f>
        <v>Low</v>
      </c>
      <c r="L41" s="60" t="s">
        <v>29</v>
      </c>
      <c r="M41" s="24" t="s">
        <v>29</v>
      </c>
      <c r="N41" s="24" t="s">
        <v>29</v>
      </c>
      <c r="O41" s="60" t="s">
        <v>29</v>
      </c>
      <c r="P41" s="25"/>
    </row>
    <row r="42" spans="1:16" ht="61" thickBot="1" x14ac:dyDescent="0.25">
      <c r="A42" s="26">
        <v>2</v>
      </c>
      <c r="B42" s="15" t="s">
        <v>111</v>
      </c>
      <c r="C42" s="16" t="s">
        <v>93</v>
      </c>
      <c r="D42" s="16" t="s">
        <v>93</v>
      </c>
      <c r="E42" s="17" t="s">
        <v>32</v>
      </c>
      <c r="F42" s="27" t="s">
        <v>162</v>
      </c>
      <c r="G42" s="28" t="s">
        <v>26</v>
      </c>
      <c r="H42" s="29" t="s">
        <v>34</v>
      </c>
      <c r="I42" s="30">
        <v>3</v>
      </c>
      <c r="J42" s="31" t="s">
        <v>35</v>
      </c>
      <c r="K42" s="23" t="str">
        <f>VLOOKUP($I42&amp;$J42,[1]Sheet1!$A$7:$B$31,2,FALSE)</f>
        <v>Low</v>
      </c>
      <c r="L42" s="32" t="s">
        <v>29</v>
      </c>
      <c r="M42" s="32" t="s">
        <v>29</v>
      </c>
      <c r="N42" s="32" t="s">
        <v>29</v>
      </c>
      <c r="O42" s="45" t="s">
        <v>29</v>
      </c>
      <c r="P42" s="33"/>
    </row>
    <row r="43" spans="1:16" ht="60" x14ac:dyDescent="0.2">
      <c r="A43" s="26">
        <v>3</v>
      </c>
      <c r="B43" s="40" t="s">
        <v>139</v>
      </c>
      <c r="C43" s="41" t="s">
        <v>140</v>
      </c>
      <c r="D43" s="41" t="s">
        <v>141</v>
      </c>
      <c r="E43" s="17" t="s">
        <v>32</v>
      </c>
      <c r="F43" s="27" t="s">
        <v>162</v>
      </c>
      <c r="G43" s="43" t="s">
        <v>26</v>
      </c>
      <c r="H43" s="44" t="s">
        <v>34</v>
      </c>
      <c r="I43" s="53">
        <v>3</v>
      </c>
      <c r="J43" s="22" t="s">
        <v>35</v>
      </c>
      <c r="K43" s="23" t="str">
        <f>VLOOKUP($I43&amp;$J43,[1]Sheet1!$A$7:$B$31,2,FALSE)</f>
        <v>Low</v>
      </c>
      <c r="L43" s="60" t="s">
        <v>29</v>
      </c>
      <c r="M43" s="24" t="s">
        <v>29</v>
      </c>
      <c r="N43" s="24" t="s">
        <v>29</v>
      </c>
      <c r="O43" s="60" t="s">
        <v>29</v>
      </c>
      <c r="P43" s="25"/>
    </row>
    <row r="44" spans="1:16" ht="21" thickBot="1" x14ac:dyDescent="0.25">
      <c r="A44" s="26">
        <v>4</v>
      </c>
      <c r="B44" s="15"/>
      <c r="C44" s="16"/>
      <c r="D44" s="16"/>
      <c r="E44" s="17"/>
      <c r="F44" s="18"/>
      <c r="G44" s="47"/>
      <c r="H44" s="48"/>
      <c r="I44" s="30"/>
      <c r="J44" s="31"/>
      <c r="K44" s="23" t="e">
        <f>VLOOKUP($I44&amp;$J44,[1]Sheet1!$A$7:$B$31,2,FALSE)</f>
        <v>#N/A</v>
      </c>
      <c r="L44" s="32"/>
      <c r="M44" s="32"/>
      <c r="N44" s="32"/>
      <c r="O44" s="45"/>
      <c r="P44" s="33"/>
    </row>
    <row r="45" spans="1:16" ht="19" thickBot="1" x14ac:dyDescent="0.25">
      <c r="A45" s="80" t="s">
        <v>112</v>
      </c>
      <c r="B45" s="81"/>
      <c r="C45" s="81"/>
      <c r="D45" s="81"/>
      <c r="E45" s="81"/>
      <c r="F45" s="81"/>
      <c r="G45" s="81"/>
      <c r="H45" s="81"/>
      <c r="I45" s="81"/>
      <c r="J45" s="81"/>
      <c r="K45" s="81"/>
      <c r="L45" s="81"/>
      <c r="M45" s="81"/>
      <c r="N45" s="81"/>
      <c r="O45" s="81"/>
      <c r="P45" s="82"/>
    </row>
    <row r="46" spans="1:16" ht="60" x14ac:dyDescent="0.2">
      <c r="A46" s="14">
        <v>1</v>
      </c>
      <c r="B46" s="40" t="s">
        <v>113</v>
      </c>
      <c r="C46" s="41" t="s">
        <v>114</v>
      </c>
      <c r="D46" s="41" t="s">
        <v>38</v>
      </c>
      <c r="E46" s="17" t="s">
        <v>115</v>
      </c>
      <c r="F46" s="42" t="s">
        <v>116</v>
      </c>
      <c r="G46" s="43" t="s">
        <v>117</v>
      </c>
      <c r="H46" s="44" t="s">
        <v>118</v>
      </c>
      <c r="I46" s="53">
        <v>2</v>
      </c>
      <c r="J46" s="22" t="s">
        <v>103</v>
      </c>
      <c r="K46" s="23" t="str">
        <f>VLOOKUP($I46&amp;$J46,[1]Sheet1!$A$7:$B$31,2,FALSE)</f>
        <v>Moderate</v>
      </c>
      <c r="L46" s="24" t="s">
        <v>29</v>
      </c>
      <c r="M46" s="24"/>
      <c r="N46" s="24"/>
      <c r="O46" s="24" t="s">
        <v>29</v>
      </c>
      <c r="P46" s="25"/>
    </row>
    <row r="47" spans="1:16" ht="76" thickBot="1" x14ac:dyDescent="0.25">
      <c r="A47" s="26">
        <v>2</v>
      </c>
      <c r="B47" s="15" t="s">
        <v>152</v>
      </c>
      <c r="C47" s="16" t="s">
        <v>151</v>
      </c>
      <c r="D47" s="16" t="s">
        <v>158</v>
      </c>
      <c r="E47" s="17" t="s">
        <v>119</v>
      </c>
      <c r="F47" s="27" t="s">
        <v>131</v>
      </c>
      <c r="G47" s="28" t="s">
        <v>78</v>
      </c>
      <c r="H47" s="29" t="s">
        <v>165</v>
      </c>
      <c r="I47" s="30">
        <v>4</v>
      </c>
      <c r="J47" s="31" t="s">
        <v>35</v>
      </c>
      <c r="K47" s="23" t="str">
        <f>VLOOKUP($I47&amp;$J47,[1]Sheet1!$A$7:$B$31,2,FALSE)</f>
        <v>Moderate</v>
      </c>
      <c r="L47" s="32"/>
      <c r="M47" s="24" t="s">
        <v>29</v>
      </c>
      <c r="N47" s="32"/>
      <c r="O47" s="24" t="s">
        <v>29</v>
      </c>
      <c r="P47" s="33"/>
    </row>
    <row r="48" spans="1:16" ht="30" x14ac:dyDescent="0.2">
      <c r="A48" s="26">
        <v>3</v>
      </c>
      <c r="B48" s="15" t="s">
        <v>132</v>
      </c>
      <c r="C48" s="16" t="s">
        <v>133</v>
      </c>
      <c r="D48" s="16" t="s">
        <v>158</v>
      </c>
      <c r="E48" s="17" t="s">
        <v>153</v>
      </c>
      <c r="F48" s="57" t="s">
        <v>100</v>
      </c>
      <c r="G48" s="28" t="s">
        <v>78</v>
      </c>
      <c r="H48" s="48" t="s">
        <v>134</v>
      </c>
      <c r="I48" s="30">
        <v>3</v>
      </c>
      <c r="J48" s="31" t="s">
        <v>28</v>
      </c>
      <c r="K48" s="23" t="str">
        <f>VLOOKUP($I48&amp;$J48,[1]Sheet1!$A$7:$B$31,2,FALSE)</f>
        <v>Moderate</v>
      </c>
      <c r="L48" s="32" t="s">
        <v>135</v>
      </c>
      <c r="M48" s="32" t="s">
        <v>135</v>
      </c>
      <c r="N48" s="32"/>
      <c r="O48" s="45"/>
      <c r="P48" s="33" t="s">
        <v>135</v>
      </c>
    </row>
    <row r="49" spans="1:16" ht="30" x14ac:dyDescent="0.2">
      <c r="A49" s="26">
        <v>4</v>
      </c>
      <c r="B49" s="15" t="s">
        <v>154</v>
      </c>
      <c r="C49" s="16" t="s">
        <v>155</v>
      </c>
      <c r="D49" s="16" t="s">
        <v>158</v>
      </c>
      <c r="E49" s="17" t="s">
        <v>156</v>
      </c>
      <c r="F49" s="18" t="s">
        <v>163</v>
      </c>
      <c r="G49" s="47" t="s">
        <v>164</v>
      </c>
      <c r="H49" s="29" t="s">
        <v>166</v>
      </c>
      <c r="I49" s="30">
        <v>4</v>
      </c>
      <c r="J49" s="31" t="s">
        <v>58</v>
      </c>
      <c r="K49" s="23" t="str">
        <f>VLOOKUP($I49&amp;$J49,[1]Sheet1!$A$7:$B$31,2,FALSE)</f>
        <v>Low</v>
      </c>
      <c r="L49" s="32" t="s">
        <v>29</v>
      </c>
      <c r="M49" s="32" t="s">
        <v>29</v>
      </c>
      <c r="N49" s="32"/>
      <c r="O49" s="45"/>
      <c r="P49" s="33"/>
    </row>
    <row r="50" spans="1:16" ht="20" x14ac:dyDescent="0.2">
      <c r="A50" s="26">
        <v>5</v>
      </c>
      <c r="B50" s="15"/>
      <c r="C50" s="16"/>
      <c r="D50" s="16"/>
      <c r="E50" s="17"/>
      <c r="F50" s="18"/>
      <c r="G50" s="47"/>
      <c r="H50" s="48"/>
      <c r="I50" s="30"/>
      <c r="J50" s="31"/>
      <c r="K50" s="23" t="e">
        <f>VLOOKUP($I50&amp;$J50,[1]Sheet1!$A$7:$B$31,2,FALSE)</f>
        <v>#N/A</v>
      </c>
      <c r="L50" s="32"/>
      <c r="M50" s="32"/>
      <c r="N50" s="32"/>
      <c r="O50" s="45"/>
      <c r="P50" s="33"/>
    </row>
  </sheetData>
  <mergeCells count="26">
    <mergeCell ref="A45:P45"/>
    <mergeCell ref="A22:P22"/>
    <mergeCell ref="A26:P26"/>
    <mergeCell ref="A30:P30"/>
    <mergeCell ref="A33:P33"/>
    <mergeCell ref="A36:P36"/>
    <mergeCell ref="A40:P40"/>
    <mergeCell ref="A17:P17"/>
    <mergeCell ref="A5:A6"/>
    <mergeCell ref="B5:B6"/>
    <mergeCell ref="C5:D5"/>
    <mergeCell ref="E5:E6"/>
    <mergeCell ref="F5:G5"/>
    <mergeCell ref="H5:H6"/>
    <mergeCell ref="I5:I6"/>
    <mergeCell ref="J5:J6"/>
    <mergeCell ref="K5:K6"/>
    <mergeCell ref="L5:P5"/>
    <mergeCell ref="A7:P7"/>
    <mergeCell ref="A1:C1"/>
    <mergeCell ref="A2:C2"/>
    <mergeCell ref="D2:F2"/>
    <mergeCell ref="I2:L2"/>
    <mergeCell ref="A3:C3"/>
    <mergeCell ref="D3:F3"/>
    <mergeCell ref="I3:L3"/>
  </mergeCells>
  <phoneticPr fontId="21" type="noConversion"/>
  <conditionalFormatting sqref="K23:K25 K31:K32 K34:K35 K37:K39 K46:K50 K18:K21 K8:K16 K41:K42 K44 K27:K29">
    <cfRule type="cellIs" dxfId="23" priority="21" operator="equal">
      <formula>"I"</formula>
    </cfRule>
    <cfRule type="cellIs" dxfId="22" priority="22" operator="equal">
      <formula>"M"</formula>
    </cfRule>
    <cfRule type="cellIs" dxfId="21" priority="23" operator="equal">
      <formula>"L"</formula>
    </cfRule>
    <cfRule type="cellIs" dxfId="20" priority="24" operator="equal">
      <formula>"S"</formula>
    </cfRule>
  </conditionalFormatting>
  <conditionalFormatting sqref="K23:K25 K34:K35 K37:K39 K46:K50 K18:K21 K8:K16 K41:K42 K31:K32 K44 K27:K29">
    <cfRule type="cellIs" dxfId="19" priority="17" operator="equal">
      <formula>"I"</formula>
    </cfRule>
    <cfRule type="cellIs" dxfId="18" priority="18" operator="equal">
      <formula>"M"</formula>
    </cfRule>
    <cfRule type="cellIs" dxfId="17" priority="19" operator="equal">
      <formula>"L"</formula>
    </cfRule>
    <cfRule type="cellIs" dxfId="16" priority="20" operator="equal">
      <formula>"S"</formula>
    </cfRule>
  </conditionalFormatting>
  <conditionalFormatting sqref="K23:K25 K31:K32 K34:K35 K37:K39 K46:K50 K18:K21 K8:K16 K41:K42 K44 K27:K29">
    <cfRule type="containsText" dxfId="15" priority="13" operator="containsText" text="Intolerable">
      <formula>NOT(ISERROR(SEARCH("Intolerable",K8)))</formula>
    </cfRule>
    <cfRule type="containsText" dxfId="14" priority="14" operator="containsText" text="Moderate">
      <formula>NOT(ISERROR(SEARCH("Moderate",K8)))</formula>
    </cfRule>
    <cfRule type="containsText" dxfId="13" priority="15" operator="containsText" text="Low">
      <formula>NOT(ISERROR(SEARCH("Low",K8)))</formula>
    </cfRule>
    <cfRule type="containsText" dxfId="12" priority="16" operator="containsText" text="Substantial">
      <formula>NOT(ISERROR(SEARCH("Substantial",K8)))</formula>
    </cfRule>
  </conditionalFormatting>
  <conditionalFormatting sqref="K43">
    <cfRule type="cellIs" dxfId="11" priority="9" operator="equal">
      <formula>"I"</formula>
    </cfRule>
    <cfRule type="cellIs" dxfId="10" priority="10" operator="equal">
      <formula>"M"</formula>
    </cfRule>
    <cfRule type="cellIs" dxfId="9" priority="11" operator="equal">
      <formula>"L"</formula>
    </cfRule>
    <cfRule type="cellIs" dxfId="8" priority="12" operator="equal">
      <formula>"S"</formula>
    </cfRule>
  </conditionalFormatting>
  <conditionalFormatting sqref="K43">
    <cfRule type="cellIs" dxfId="7" priority="5" operator="equal">
      <formula>"I"</formula>
    </cfRule>
    <cfRule type="cellIs" dxfId="6" priority="6" operator="equal">
      <formula>"M"</formula>
    </cfRule>
    <cfRule type="cellIs" dxfId="5" priority="7" operator="equal">
      <formula>"L"</formula>
    </cfRule>
    <cfRule type="cellIs" dxfId="4" priority="8" operator="equal">
      <formula>"S"</formula>
    </cfRule>
  </conditionalFormatting>
  <conditionalFormatting sqref="K43">
    <cfRule type="containsText" dxfId="3" priority="1" operator="containsText" text="Intolerable">
      <formula>NOT(ISERROR(SEARCH("Intolerable",K43)))</formula>
    </cfRule>
    <cfRule type="containsText" dxfId="2" priority="2" operator="containsText" text="Moderate">
      <formula>NOT(ISERROR(SEARCH("Moderate",K43)))</formula>
    </cfRule>
    <cfRule type="containsText" dxfId="1" priority="3" operator="containsText" text="Low">
      <formula>NOT(ISERROR(SEARCH("Low",K43)))</formula>
    </cfRule>
    <cfRule type="containsText" dxfId="0" priority="4" operator="containsText" text="Substantial">
      <formula>NOT(ISERROR(SEARCH("Substantial",K43)))</formula>
    </cfRule>
  </conditionalFormatting>
  <dataValidations count="3">
    <dataValidation type="list" allowBlank="1" showInputMessage="1" showErrorMessage="1" sqref="J46:J50 J18:J21 J37:J39 J34:J35 J31:J32 J8:J16 J23:J25 J41:J44 J27:J29" xr:uid="{00000000-0002-0000-0000-000000000000}">
      <formula1>Likelihood</formula1>
    </dataValidation>
    <dataValidation type="list" allowBlank="1" showInputMessage="1" showErrorMessage="1" sqref="I18:I21 I46:I50 I37:I39 I34:I35 I31:I32 I23:I25 I8:I16 I41:I44 I27:I29" xr:uid="{00000000-0002-0000-0000-000001000000}">
      <formula1>Severity</formula1>
    </dataValidation>
    <dataValidation type="list" allowBlank="1" showInputMessage="1" showErrorMessage="1" sqref="L25:P25 L24:N24 P23:P24 M41:N41 L46:N50 L34:N35 L31:P31 P32 L32:N32 L18:P21 P39 M23:N23 P46:P50 L8:P16 P34:P35 O38:P38 L27:P28 L37:N39 P37 O46:O47 P41:P44 L42:N42 L44:N44 M43:N43 L29:N29 P29" xr:uid="{00000000-0002-0000-0000-000002000000}">
      <formula1>Select</formula1>
    </dataValidation>
  </dataValidations>
  <pageMargins left="0.7" right="0.7" top="0.75" bottom="0.75" header="0.3" footer="0.3"/>
  <pageSetup paperSize="9" fitToWidth="2" orientation="landscape"/>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WRC Regatta RA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WRC Regatta Risk Assessment</dc:title>
  <dc:subject>Risk Assessment</dc:subject>
  <dc:creator>Alec Glover</dc:creator>
  <cp:keywords/>
  <dc:description/>
  <cp:lastModifiedBy>Microsoft Office User</cp:lastModifiedBy>
  <cp:revision/>
  <cp:lastPrinted>2020-01-21T11:08:56Z</cp:lastPrinted>
  <dcterms:created xsi:type="dcterms:W3CDTF">2019-02-06T00:44:14Z</dcterms:created>
  <dcterms:modified xsi:type="dcterms:W3CDTF">2020-01-21T15:57:03Z</dcterms:modified>
  <cp:category/>
  <cp:contentStatus/>
</cp:coreProperties>
</file>